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365"/>
  </bookViews>
  <sheets>
    <sheet name="ESF_DET" sheetId="1" r:id="rId1"/>
  </sheets>
  <definedNames>
    <definedName name="_xlnm.Print_Area" localSheetId="0">ESF_DET!$B$2:$G$92</definedName>
    <definedName name="_xlnm.Print_Titles" localSheetId="0">ESF_DET!$2:$6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D53" i="1" l="1"/>
  <c r="C53" i="1"/>
  <c r="D55" i="1"/>
  <c r="C55" i="1"/>
  <c r="C52" i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<sst xmlns="http://schemas.openxmlformats.org/spreadsheetml/2006/main" count="132" uniqueCount="129">
  <si>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</si>
  <si>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</si>
  <si>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</si>
  <si>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</si>
  <si>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</si>
  <si>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</si>
  <si>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</si>
  <si>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</si>
  <si>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</si>
  <si>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</si>
  <si>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</si>
  <si>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</si>
  <si>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</si>
  <si>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</si>
  <si>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</si>
  <si>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</si>
  <si>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</si>
  <si>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</si>
  <si>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</si>
  <si>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</si>
  <si>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</si>
  <si>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</si>
  <si>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</si>
  <si>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</si>
  <si>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</si>
  <si>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</si>
  <si>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</si>
  <si>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</si>
  <si>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</si>
  <si>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</si>
  <si>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</si>
  <si>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</si>
  <si>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</si>
  <si>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</si>
  <si>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</si>
  <si>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</si>
  <si>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</si>
  <si>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</si>
  <si>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</si>
  <si>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</si>
  <si>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</si>
  <si>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</si>
  <si>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</si>
  <si>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</si>
  <si>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</si>
  <si>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</si>
  <si>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</si>
  <si>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</si>
  <si>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</si>
  <si>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</si>
  <si>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</si>
  <si>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</si>
  <si>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</si>
  <si>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</si>
  <si>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</si>
  <si>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</si>
  <si>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</si>
  <si>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</si>
  <si>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</si>
  <si>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</si>
  <si>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</si>
  <si>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</si>
  <si>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</si>
  <si>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</si>
  <si>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</si>
  <si>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</si>
  <si>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</si>
  <si>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</si>
  <si>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</si>
  <si>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</si>
  <si>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</si>
  <si>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</si>
  <si>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</si>
  <si>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</si>
  <si>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</si>
  <si>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</si>
  <si>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</si>
  <si>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</si>
  <si>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</si>
  <si>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</si>
  <si>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</si>
  <si>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</si>
  <si>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</si>
  <si>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</si>
  <si>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</si>
  <si>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</si>
  <si>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</si>
  <si>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</si>
  <si>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</si>
  <si>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</si>
  <si>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</si>
  <si>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</si>
  <si>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</si>
  <si>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</si>
  <si>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</si>
  <si>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</si>
  <si>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</si>
  <si>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</si>
  <si>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</si>
  <si>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</si>
  <si>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</si>
  <si>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</si>
  <si>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</si>
  <si>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</si>
  <si>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</si>
  <si>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</si>
  <si>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</si>
  <si>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</si>
  <si>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</si>
  <si>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</si>
  <si>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</si>
  <si>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</si>
  <si>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</si>
  <si>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</si>
  <si>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</si>
  <si>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</si>
  <si>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</si>
  <si>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</si>
  <si>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</si>
  <si>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</si>
  <si>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</si>
  <si>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</si>
  <si>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</si>
  <si>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AUTÓNOMA DE CHIHUAHUA</t>
  </si>
  <si>
    <t>Al 31 de diciembre de 2022 y al 31 de diciembre de 2021 (b)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</si>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</sst>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10" fillId="0" borderId="12" xfId="2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2" applyNumberFormat="1" applyFont="1" applyFill="1" applyBorder="1" applyAlignment="1" applyProtection="1">
      <alignment horizontal="center" vertical="top"/>
      <protection locked="0"/>
    </xf>
    <xf numFmtId="49" fontId="11" fillId="0" borderId="0" xfId="2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Protection="1">
      <protection locked="0"/>
    </xf>
    <xf numFmtId="0" fontId="12" fillId="0" borderId="13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view="pageBreakPreview" zoomScale="60" zoomScaleNormal="90" workbookViewId="0">
      <selection activeCell="O30" sqref="O3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3" width="19" style="1" bestFit="1" customWidth="1"/>
    <col min="4" max="4" width="20.5703125" style="1" bestFit="1" customWidth="1"/>
    <col min="5" max="5" width="47.42578125" style="1" customWidth="1"/>
    <col min="6" max="6" width="19" bestFit="1" customWidth="1"/>
    <col min="7" max="7" width="20.5703125" bestFit="1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306722560</v>
      </c>
      <c r="D9" s="20">
        <f>SUM(D10:D16)</f>
        <v>395543511</v>
      </c>
      <c r="E9" s="11" t="s">
        <v>9</v>
      </c>
      <c r="F9" s="20">
        <f>SUM(F10:F18)</f>
        <v>1085131921</v>
      </c>
      <c r="G9" s="20">
        <f>SUM(G10:G18)</f>
        <v>997221066</v>
      </c>
    </row>
    <row r="10" spans="2:8" x14ac:dyDescent="0.25">
      <c r="B10" s="12" t="s">
        <v>10</v>
      </c>
      <c r="C10" s="26">
        <v>567770</v>
      </c>
      <c r="D10" s="26">
        <v>664011</v>
      </c>
      <c r="E10" s="13" t="s">
        <v>11</v>
      </c>
      <c r="F10" s="26">
        <v>12335101</v>
      </c>
      <c r="G10" s="26">
        <v>10887164</v>
      </c>
    </row>
    <row r="11" spans="2:8" x14ac:dyDescent="0.25">
      <c r="B11" s="12" t="s">
        <v>12</v>
      </c>
      <c r="C11" s="26">
        <v>283420846</v>
      </c>
      <c r="D11" s="26">
        <v>326557838</v>
      </c>
      <c r="E11" s="13" t="s">
        <v>13</v>
      </c>
      <c r="F11" s="26">
        <v>16666688</v>
      </c>
      <c r="G11" s="26">
        <v>15446305</v>
      </c>
    </row>
    <row r="12" spans="2:8" ht="24" x14ac:dyDescent="0.25">
      <c r="B12" s="12" t="s">
        <v>14</v>
      </c>
      <c r="C12" s="26">
        <v>22733944</v>
      </c>
      <c r="D12" s="26">
        <v>68321662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70110340</v>
      </c>
      <c r="G16" s="26">
        <v>13852397</v>
      </c>
    </row>
    <row r="17" spans="2:7" ht="24" x14ac:dyDescent="0.25">
      <c r="B17" s="10" t="s">
        <v>24</v>
      </c>
      <c r="C17" s="20">
        <f>SUM(C18:C24)</f>
        <v>227184787</v>
      </c>
      <c r="D17" s="20">
        <f>SUM(D18:D24)</f>
        <v>242572877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986019792</v>
      </c>
      <c r="G18" s="26">
        <v>957035200</v>
      </c>
    </row>
    <row r="19" spans="2:7" x14ac:dyDescent="0.25">
      <c r="B19" s="12" t="s">
        <v>28</v>
      </c>
      <c r="C19" s="26">
        <v>14515594</v>
      </c>
      <c r="D19" s="26">
        <v>11998769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212669193</v>
      </c>
      <c r="D20" s="26">
        <v>230574108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13502679</v>
      </c>
      <c r="D25" s="20">
        <f>SUM(D26:D30)</f>
        <v>20465077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13502679</v>
      </c>
      <c r="D26" s="26">
        <v>20465077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49977332</v>
      </c>
      <c r="G31" s="20">
        <f>SUM(G32:G37)</f>
        <v>51084829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49977332</v>
      </c>
      <c r="G33" s="26">
        <v>51084829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4815190</v>
      </c>
      <c r="D37" s="27">
        <v>4341490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-12611572</v>
      </c>
      <c r="D38" s="20">
        <f>SUM(D39:D40)</f>
        <v>-12649038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-12611572</v>
      </c>
      <c r="D39" s="26">
        <v>-12649038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152454</v>
      </c>
      <c r="D41" s="20">
        <f>SUM(D42:D45)</f>
        <v>78998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152454</v>
      </c>
      <c r="D42" s="26">
        <v>78998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539766098</v>
      </c>
      <c r="D47" s="20">
        <f>SUM(D41,D38,D37,D31,D25,D17,D9)</f>
        <v>650352915</v>
      </c>
      <c r="E47" s="14" t="s">
        <v>83</v>
      </c>
      <c r="F47" s="20">
        <f>SUM(F42,F38,F31,F27,F26,F23,F19,F9)</f>
        <v>1135109253</v>
      </c>
      <c r="G47" s="20">
        <f>SUM(G42,G38,G31,G27,G26,G23,G19,G9)</f>
        <v>1048305895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6043910</v>
      </c>
      <c r="D50" s="26">
        <v>6043910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f>5059036402+2421097217+182300006</f>
        <v>7662433625</v>
      </c>
      <c r="D52" s="26">
        <f>5059036402+2376001032+183403544</f>
        <v>7618440978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f>412263083+484685168+84461410+10522628+22268875+12429416</f>
        <v>1026630580</v>
      </c>
      <c r="D53" s="26">
        <f>401788118+484241576+70063091+10618808+22225491+18987819</f>
        <v>1007924903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f>-329314433-900279641</f>
        <v>-1229594074</v>
      </c>
      <c r="D55" s="26">
        <f>-260558819-881105811-183833</f>
        <v>-1141848463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2455921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1135109253</v>
      </c>
      <c r="G59" s="20">
        <f>SUM(G47,G57)</f>
        <v>1048305895</v>
      </c>
    </row>
    <row r="60" spans="2:7" ht="24" x14ac:dyDescent="0.25">
      <c r="B60" s="4" t="s">
        <v>103</v>
      </c>
      <c r="C60" s="20">
        <f>SUM(C50:C58)</f>
        <v>7465514041</v>
      </c>
      <c r="D60" s="20">
        <f>SUM(D50:D58)</f>
        <v>7493017249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8005280139</v>
      </c>
      <c r="D62" s="20">
        <f>SUM(D47,D60)</f>
        <v>8143370164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682616111</v>
      </c>
      <c r="G63" s="20">
        <f>SUM(G64:G66)</f>
        <v>676480133</v>
      </c>
    </row>
    <row r="64" spans="2:7" x14ac:dyDescent="0.25">
      <c r="B64" s="15"/>
      <c r="C64" s="23"/>
      <c r="D64" s="23"/>
      <c r="E64" s="11" t="s">
        <v>107</v>
      </c>
      <c r="F64" s="26">
        <v>627980133</v>
      </c>
      <c r="G64" s="26">
        <v>627980133</v>
      </c>
    </row>
    <row r="65" spans="2:7" x14ac:dyDescent="0.25">
      <c r="B65" s="15"/>
      <c r="C65" s="23"/>
      <c r="D65" s="23"/>
      <c r="E65" s="11" t="s">
        <v>108</v>
      </c>
      <c r="F65" s="26">
        <v>54635978</v>
      </c>
      <c r="G65" s="26">
        <v>48500000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6187554775</v>
      </c>
      <c r="G68" s="20">
        <f>SUM(G69:G73)</f>
        <v>6418584136</v>
      </c>
    </row>
    <row r="69" spans="2:7" x14ac:dyDescent="0.25">
      <c r="B69" s="15"/>
      <c r="C69" s="23"/>
      <c r="D69" s="23"/>
      <c r="E69" s="11" t="s">
        <v>111</v>
      </c>
      <c r="F69" s="26">
        <v>-162522856</v>
      </c>
      <c r="G69" s="26">
        <v>205398109</v>
      </c>
    </row>
    <row r="70" spans="2:7" x14ac:dyDescent="0.25">
      <c r="B70" s="15"/>
      <c r="C70" s="23"/>
      <c r="D70" s="23"/>
      <c r="E70" s="11" t="s">
        <v>112</v>
      </c>
      <c r="F70" s="26">
        <v>1821284557</v>
      </c>
      <c r="G70" s="26">
        <v>1622005290</v>
      </c>
    </row>
    <row r="71" spans="2:7" x14ac:dyDescent="0.25">
      <c r="B71" s="15"/>
      <c r="C71" s="23"/>
      <c r="D71" s="23"/>
      <c r="E71" s="11" t="s">
        <v>113</v>
      </c>
      <c r="F71" s="26">
        <v>4597299579</v>
      </c>
      <c r="G71" s="26">
        <v>4597299579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-68506505</v>
      </c>
      <c r="G73" s="26">
        <v>-6118842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6870170886</v>
      </c>
      <c r="G79" s="20">
        <f>SUM(G63,G68,G75)</f>
        <v>7095064269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8005280139</v>
      </c>
      <c r="G81" s="20">
        <f>SUM(G59,G79)</f>
        <v>8143370164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43"/>
      <c r="C90" s="28"/>
      <c r="D90" s="28"/>
      <c r="E90" s="28"/>
      <c r="F90" s="46"/>
      <c r="G90" s="46"/>
    </row>
    <row r="91" spans="2:7" s="29" customFormat="1" x14ac:dyDescent="0.25">
      <c r="B91" s="44" t="s">
        <v>125</v>
      </c>
      <c r="C91" s="28"/>
      <c r="D91" s="28"/>
      <c r="E91" s="28"/>
      <c r="F91" s="47" t="s">
        <v>127</v>
      </c>
      <c r="G91" s="47"/>
    </row>
    <row r="92" spans="2:7" s="29" customFormat="1" x14ac:dyDescent="0.25">
      <c r="B92" s="45" t="s">
        <v>126</v>
      </c>
      <c r="C92" s="28"/>
      <c r="D92" s="28"/>
      <c r="E92" s="28"/>
      <c r="F92" s="48" t="s">
        <v>128</v>
      </c>
      <c r="G92" s="4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6">
    <mergeCell ref="F91:G91"/>
    <mergeCell ref="F92:G92"/>
    <mergeCell ref="B2:G2"/>
    <mergeCell ref="B3:G3"/>
    <mergeCell ref="B4:G4"/>
    <mergeCell ref="B5:G5"/>
  </mergeCells>
  <printOptions horizontalCentered="1"/>
  <pageMargins left="0.23622047244094491" right="0.23622047244094491" top="0.55118110236220474" bottom="0.55118110236220474" header="0.31496062992125984" footer="0.31496062992125984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2023-02-01T20:36:01Z</cp:lastPrinted>
  <dcterms:created xsi:type="dcterms:W3CDTF">2020-01-08T19:54:23Z</dcterms:created>
  <dcterms:modified xsi:type="dcterms:W3CDTF">2023-02-01T20:37:29Z</dcterms:modified>
</cp:coreProperties>
</file>